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H-OBMEN\obmen\Питание\2025-2026\второе полугодие\ежедневное меню\"/>
    </mc:Choice>
  </mc:AlternateContent>
  <bookViews>
    <workbookView xWindow="0" yWindow="0" windowWidth="25200" windowHeight="119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F184" i="1"/>
  <c r="B176" i="1"/>
  <c r="A176" i="1"/>
  <c r="L175" i="1"/>
  <c r="J175" i="1"/>
  <c r="I175" i="1"/>
  <c r="H175" i="1"/>
  <c r="G175" i="1"/>
  <c r="F175" i="1"/>
  <c r="F176" i="1" s="1"/>
  <c r="B166" i="1"/>
  <c r="A166" i="1"/>
  <c r="L176" i="1"/>
  <c r="J176" i="1"/>
  <c r="I176" i="1"/>
  <c r="H176" i="1"/>
  <c r="B157" i="1"/>
  <c r="A157" i="1"/>
  <c r="L156" i="1"/>
  <c r="J156" i="1"/>
  <c r="J157" i="1" s="1"/>
  <c r="I156" i="1"/>
  <c r="I157" i="1" s="1"/>
  <c r="H156" i="1"/>
  <c r="H157" i="1" s="1"/>
  <c r="G156" i="1"/>
  <c r="F156" i="1"/>
  <c r="F157" i="1" s="1"/>
  <c r="B147" i="1"/>
  <c r="A147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H127" i="1"/>
  <c r="G127" i="1"/>
  <c r="G138" i="1" s="1"/>
  <c r="F127" i="1"/>
  <c r="F138" i="1" s="1"/>
  <c r="B119" i="1"/>
  <c r="A119" i="1"/>
  <c r="L118" i="1"/>
  <c r="J118" i="1"/>
  <c r="I118" i="1"/>
  <c r="I119" i="1" s="1"/>
  <c r="H118" i="1"/>
  <c r="G118" i="1"/>
  <c r="F118" i="1"/>
  <c r="F119" i="1" s="1"/>
  <c r="B109" i="1"/>
  <c r="A109" i="1"/>
  <c r="G119" i="1"/>
  <c r="B100" i="1"/>
  <c r="A100" i="1"/>
  <c r="L99" i="1"/>
  <c r="J99" i="1"/>
  <c r="I99" i="1"/>
  <c r="H99" i="1"/>
  <c r="G99" i="1"/>
  <c r="F99" i="1"/>
  <c r="F100" i="1" s="1"/>
  <c r="B90" i="1"/>
  <c r="A90" i="1"/>
  <c r="L100" i="1"/>
  <c r="J100" i="1"/>
  <c r="I100" i="1"/>
  <c r="H100" i="1"/>
  <c r="B81" i="1"/>
  <c r="A81" i="1"/>
  <c r="L80" i="1"/>
  <c r="J80" i="1"/>
  <c r="I80" i="1"/>
  <c r="H80" i="1"/>
  <c r="G80" i="1"/>
  <c r="F80" i="1"/>
  <c r="B71" i="1"/>
  <c r="A71" i="1"/>
  <c r="L81" i="1"/>
  <c r="J81" i="1"/>
  <c r="I81" i="1"/>
  <c r="H81" i="1"/>
  <c r="G81" i="1"/>
  <c r="B62" i="1"/>
  <c r="A62" i="1"/>
  <c r="L61" i="1"/>
  <c r="J61" i="1"/>
  <c r="I61" i="1"/>
  <c r="H61" i="1"/>
  <c r="G61" i="1"/>
  <c r="F61" i="1"/>
  <c r="B52" i="1"/>
  <c r="A52" i="1"/>
  <c r="L62" i="1"/>
  <c r="J62" i="1"/>
  <c r="I62" i="1"/>
  <c r="H62" i="1"/>
  <c r="G62" i="1"/>
  <c r="B43" i="1"/>
  <c r="A43" i="1"/>
  <c r="L42" i="1"/>
  <c r="J42" i="1"/>
  <c r="I42" i="1"/>
  <c r="I43" i="1" s="1"/>
  <c r="H42" i="1"/>
  <c r="H43" i="1" s="1"/>
  <c r="G42" i="1"/>
  <c r="G43" i="1" s="1"/>
  <c r="F42" i="1"/>
  <c r="B33" i="1"/>
  <c r="A33" i="1"/>
  <c r="L43" i="1"/>
  <c r="B24" i="1"/>
  <c r="A24" i="1"/>
  <c r="L23" i="1"/>
  <c r="L24" i="1" s="1"/>
  <c r="J23" i="1"/>
  <c r="J24" i="1" s="1"/>
  <c r="I23" i="1"/>
  <c r="I24" i="1" s="1"/>
  <c r="H23" i="1"/>
  <c r="H24" i="1" s="1"/>
  <c r="G23" i="1"/>
  <c r="G24" i="1" s="1"/>
  <c r="F23" i="1"/>
  <c r="F24" i="1" s="1"/>
  <c r="B14" i="1"/>
  <c r="A14" i="1"/>
  <c r="F62" i="1" l="1"/>
  <c r="H138" i="1"/>
  <c r="J43" i="1"/>
  <c r="G100" i="1"/>
  <c r="L119" i="1"/>
  <c r="H119" i="1"/>
  <c r="H196" i="1" s="1"/>
  <c r="G176" i="1"/>
  <c r="F81" i="1"/>
  <c r="F43" i="1"/>
  <c r="G195" i="1"/>
  <c r="I138" i="1"/>
  <c r="I196" i="1" s="1"/>
  <c r="F195" i="1"/>
  <c r="J119" i="1"/>
  <c r="G157" i="1"/>
  <c r="L157" i="1"/>
  <c r="J196" i="1" l="1"/>
  <c r="L196" i="1"/>
  <c r="F196" i="1"/>
  <c r="G196" i="1"/>
</calcChain>
</file>

<file path=xl/sharedStrings.xml><?xml version="1.0" encoding="utf-8"?>
<sst xmlns="http://schemas.openxmlformats.org/spreadsheetml/2006/main" count="253" uniqueCount="81">
  <si>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</si>
  <si>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</si>
  <si>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</si>
  <si>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</si>
  <si>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</si>
  <si>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</si>
  <si>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</si>
  <si>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</si>
  <si>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</si>
  <si>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</si>
  <si>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</si>
  <si>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</si>
  <si>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</si>
  <si>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</si>
  <si>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</si>
  <si>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</si>
  <si>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</si>
  <si>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</si>
  <si>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</si>
  <si>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</si>
  <si>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</si>
  <si>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</si>
  <si>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</si>
  <si>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</si>
  <si>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</si>
  <si>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</si>
  <si>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</si>
  <si>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</si>
  <si>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</si>
  <si>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</si>
  <si>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</si>
  <si>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</si>
  <si>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</si>
  <si>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</si>
  <si>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</si>
  <si>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</si>
  <si>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</si>
  <si>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</si>
  <si>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</si>
  <si>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сладкое</t>
  </si>
  <si>
    <t>гор.блюда</t>
  </si>
  <si>
    <t>КАША  МОЛОЧНАЯ ОВСЯНАЯ ВЯЗКАЯ</t>
  </si>
  <si>
    <t>ТТК №302</t>
  </si>
  <si>
    <t>КОФЕЙНЫЙ НАПИТОК С МОЛОКОМ</t>
  </si>
  <si>
    <t>ХЛЕБ ПШЕНИЧНЫЙ</t>
  </si>
  <si>
    <t>БУТЕРБРОД С МАСЛОМ И СЫРОМ 35/5/10</t>
  </si>
  <si>
    <t>ТЕФТЕЛИ С РИСОМ (говядина) С СОУСОМ ТОМАТНЫМ 90/30</t>
  </si>
  <si>
    <t>307/363</t>
  </si>
  <si>
    <t>КАША ГРЕЧНЕВАЯ ВЯЗКАЯ (ГАРНИР)</t>
  </si>
  <si>
    <t>ЧАЙ С САХАРОМ</t>
  </si>
  <si>
    <t>ХЛЕБ РЖАНО-ПШЕНИЧНЫЙ</t>
  </si>
  <si>
    <t>СВЕКЛА ОТВАРНАЯ 60/2</t>
  </si>
  <si>
    <t>ПЛОВ ИЗ ПТИЦЫ</t>
  </si>
  <si>
    <t xml:space="preserve">КОМПОТ ИЗ СУХОФРУКТОВ </t>
  </si>
  <si>
    <t>ОВОЩИ ПО СЕЗОНУ (ПОМИДОР СОЛЕНЫЙ или ПОМИДОР СВЕЖИЙ)</t>
  </si>
  <si>
    <t>КАРТОФЕЛЬ ОТВАРНОЙ С МАСЛОМ</t>
  </si>
  <si>
    <t>ЧАЙ С САХАРОМ И ЛИМОНОМ</t>
  </si>
  <si>
    <t>КАША  МОЛОЧНАЯ ИЗ РИСА И ПШЕНА ДРУЖБА С МАСЛОМ</t>
  </si>
  <si>
    <t>БУТЕРБРОД С ПОВИДЛОМ 30/20</t>
  </si>
  <si>
    <t>ФРУКТЫ СВЕЖИЕ (ЯБЛОКО)</t>
  </si>
  <si>
    <t>КАША МОЛОЧНАЯ ИЗ МАННОЙ КРУПЫ</t>
  </si>
  <si>
    <t xml:space="preserve">КОФЕЙНЫЙ НАПИТОК С МОЛОКОМ </t>
  </si>
  <si>
    <t>БУТЕРБРОД С МАСЛОМ И СЫРОМ  35/5/10</t>
  </si>
  <si>
    <t>КОТЛЕТА РУБЛЕНАЯ С БЕЛОКОЧАННОЙ КАПУСТОЙ (говядина) С СОУСОМ ТОМАТНЫМ 90/30</t>
  </si>
  <si>
    <t>455/363</t>
  </si>
  <si>
    <t>ОВОЩИ ПО СЕЗОНУ ( КАПУСТА КВАШЕНАЯ или ИКРА КАБАЧКОВАЯ)</t>
  </si>
  <si>
    <t>3/88</t>
  </si>
  <si>
    <t>ЖАРКОЕ ПО-ДОМАШНЕМУ</t>
  </si>
  <si>
    <t>ОВОЩИ ПО СЕЗОНУ (ОГУРЕЦ СОЛЕНЫЙ или ОГУРЕЦ СВЕЖИЙ)</t>
  </si>
  <si>
    <t>КОТЛЕТЫ РУБЛЕНЫЕ ИЗ ПТИЦЫ С СОУСОМ ТОМАТНЫМ 90/30</t>
  </si>
  <si>
    <t>294/363</t>
  </si>
  <si>
    <t xml:space="preserve">МАКАРОННЫЕ ИЗДЕЛИЯ ОТВАРНЫЕ </t>
  </si>
  <si>
    <t xml:space="preserve">ЧАЙ С САХАРОМ И ЛИМОНОМ </t>
  </si>
  <si>
    <t>ЧАЙ С САХАРОМ КАРКАДЕ</t>
  </si>
  <si>
    <t>685К</t>
  </si>
  <si>
    <t>директор "ООО СОЮЗ-К"</t>
  </si>
  <si>
    <t>Кислев Д.Г.</t>
  </si>
  <si>
    <t>БЛЮДО ИЗ РЫБЫ (КОТЛЕТЫ РЫБНЫЕ В ТОМАТНОМ СОУСЕ)</t>
  </si>
  <si>
    <t>БУТЕРБРОД С МАСЛОМ 10/40</t>
  </si>
  <si>
    <t>КАША ВЯЗКАЯ МОЛОЧНАЯ КУКУРУЗНАЯ С ТВОРОГОМ</t>
  </si>
  <si>
    <t>МКОУ Костаревская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</si>
</sst>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3" fillId="0" borderId="0"/>
  </cellStyleXfs>
  <cellXfs count="8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0" borderId="2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5" borderId="4" xfId="0" applyFill="1" applyBorder="1"/>
    <xf numFmtId="0" fontId="0" fillId="4" borderId="1" xfId="0" applyNumberFormat="1" applyFill="1" applyBorder="1" applyAlignment="1" applyProtection="1">
      <alignment horizontal="center"/>
      <protection locked="0"/>
    </xf>
    <xf numFmtId="0" fontId="0" fillId="4" borderId="15" xfId="0" applyNumberForma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2" xfId="0" applyNumberFormat="1" applyFill="1" applyBorder="1" applyAlignment="1" applyProtection="1">
      <alignment horizontal="center"/>
      <protection locked="0"/>
    </xf>
    <xf numFmtId="0" fontId="0" fillId="4" borderId="17" xfId="0" applyNumberFormat="1" applyFill="1" applyBorder="1" applyAlignment="1" applyProtection="1">
      <alignment horizontal="center"/>
      <protection locked="0"/>
    </xf>
    <xf numFmtId="0" fontId="13" fillId="4" borderId="2" xfId="1" applyNumberFormat="1" applyFill="1" applyBorder="1" applyAlignment="1" applyProtection="1">
      <alignment horizontal="center"/>
      <protection locked="0"/>
    </xf>
    <xf numFmtId="0" fontId="13" fillId="4" borderId="17" xfId="1" applyNumberFormat="1" applyFill="1" applyBorder="1" applyAlignment="1" applyProtection="1">
      <alignment horizontal="center"/>
      <protection locked="0"/>
    </xf>
    <xf numFmtId="0" fontId="3" fillId="2" borderId="2" xfId="1" applyNumberFormat="1" applyFont="1" applyFill="1" applyBorder="1" applyAlignment="1" applyProtection="1">
      <alignment horizontal="center" vertical="top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8" sqref="E8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9.4257812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3.7109375" style="2" customWidth="1"/>
    <col min="12" max="16384" width="9.140625" style="2"/>
  </cols>
  <sheetData>
    <row r="1" spans="1:12" ht="15" x14ac:dyDescent="0.25">
      <c r="A1" s="1" t="s">
        <v>7</v>
      </c>
      <c r="C1" s="79" t="s">
        <v>80</v>
      </c>
      <c r="D1" s="80"/>
      <c r="E1" s="80"/>
      <c r="F1" s="12" t="s">
        <v>16</v>
      </c>
      <c r="G1" s="2" t="s">
        <v>17</v>
      </c>
      <c r="H1" s="81" t="s">
        <v>75</v>
      </c>
      <c r="I1" s="81"/>
      <c r="J1" s="81"/>
      <c r="K1" s="81"/>
    </row>
    <row r="2" spans="1:12" ht="18" x14ac:dyDescent="0.2">
      <c r="A2" s="35" t="s">
        <v>6</v>
      </c>
      <c r="C2" s="2"/>
      <c r="G2" s="2" t="s">
        <v>18</v>
      </c>
      <c r="H2" s="81" t="s">
        <v>76</v>
      </c>
      <c r="I2" s="81"/>
      <c r="J2" s="81"/>
      <c r="K2" s="8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2" t="s">
        <v>41</v>
      </c>
      <c r="F6" s="40">
        <v>200</v>
      </c>
      <c r="G6" s="69">
        <v>7.13</v>
      </c>
      <c r="H6" s="69">
        <v>9.1999999999999993</v>
      </c>
      <c r="I6" s="69">
        <v>34.4</v>
      </c>
      <c r="J6" s="69">
        <v>210.2</v>
      </c>
      <c r="K6" s="59" t="s">
        <v>42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70"/>
      <c r="H7" s="70"/>
      <c r="I7" s="70"/>
      <c r="J7" s="70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70">
        <v>3.16</v>
      </c>
      <c r="H8" s="70">
        <v>2.66</v>
      </c>
      <c r="I8" s="70">
        <v>15.94</v>
      </c>
      <c r="J8" s="70">
        <v>100.6</v>
      </c>
      <c r="K8" s="44">
        <v>379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50</v>
      </c>
      <c r="G9" s="70">
        <v>3.95</v>
      </c>
      <c r="H9" s="70">
        <v>0.5</v>
      </c>
      <c r="I9" s="70">
        <v>21.15</v>
      </c>
      <c r="J9" s="70">
        <v>116.33</v>
      </c>
      <c r="K9" s="44">
        <v>6</v>
      </c>
      <c r="L9" s="43"/>
    </row>
    <row r="10" spans="1:12" ht="15" x14ac:dyDescent="0.25">
      <c r="A10" s="23"/>
      <c r="B10" s="15"/>
      <c r="C10" s="11"/>
      <c r="D10" s="7" t="s">
        <v>23</v>
      </c>
      <c r="E10" s="53" t="s">
        <v>78</v>
      </c>
      <c r="F10" s="43">
        <v>50</v>
      </c>
      <c r="G10" s="73">
        <v>2.36</v>
      </c>
      <c r="H10" s="73">
        <v>7.1</v>
      </c>
      <c r="I10" s="74">
        <v>12.89</v>
      </c>
      <c r="J10" s="75">
        <v>146</v>
      </c>
      <c r="K10" s="44">
        <v>1</v>
      </c>
      <c r="L10" s="43">
        <v>125.83</v>
      </c>
    </row>
    <row r="11" spans="1:12" ht="15" x14ac:dyDescent="0.25">
      <c r="A11" s="23"/>
      <c r="B11" s="15"/>
      <c r="C11" s="11"/>
      <c r="D11" s="6"/>
      <c r="E11" s="54"/>
      <c r="F11" s="43"/>
      <c r="G11" s="43"/>
      <c r="H11" s="43"/>
      <c r="I11" s="43"/>
      <c r="J11" s="43"/>
      <c r="K11" s="55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v>500</v>
      </c>
      <c r="G13" s="19">
        <v>16.600000000000001</v>
      </c>
      <c r="H13" s="19">
        <v>19.46</v>
      </c>
      <c r="I13" s="19">
        <v>84.38</v>
      </c>
      <c r="J13" s="19">
        <v>573.13</v>
      </c>
      <c r="K13" s="19"/>
      <c r="L13" s="19">
        <v>125.83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0">SUM(G14:G22)</f>
        <v>0</v>
      </c>
      <c r="H23" s="19">
        <f t="shared" si="0"/>
        <v>0</v>
      </c>
      <c r="I23" s="19">
        <f t="shared" si="0"/>
        <v>0</v>
      </c>
      <c r="J23" s="19">
        <f t="shared" si="0"/>
        <v>0</v>
      </c>
      <c r="K23" s="25"/>
      <c r="L23" s="19">
        <f t="shared" ref="L23" si="1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76" t="s">
        <v>4</v>
      </c>
      <c r="D24" s="77"/>
      <c r="E24" s="31"/>
      <c r="F24" s="32">
        <f>F13+F23</f>
        <v>500</v>
      </c>
      <c r="G24" s="32">
        <f t="shared" ref="G24:J24" si="2">G13+G23</f>
        <v>16.600000000000001</v>
      </c>
      <c r="H24" s="32">
        <f t="shared" si="2"/>
        <v>19.46</v>
      </c>
      <c r="I24" s="32">
        <f t="shared" si="2"/>
        <v>84.38</v>
      </c>
      <c r="J24" s="32">
        <f t="shared" si="2"/>
        <v>573.13</v>
      </c>
      <c r="K24" s="32"/>
      <c r="L24" s="32">
        <f t="shared" ref="L24" si="3">L13+L23</f>
        <v>125.83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60" t="s">
        <v>46</v>
      </c>
      <c r="F25" s="40">
        <v>120</v>
      </c>
      <c r="G25" s="40">
        <v>10.9</v>
      </c>
      <c r="H25" s="40">
        <v>10.9</v>
      </c>
      <c r="I25" s="40">
        <v>13.5</v>
      </c>
      <c r="J25" s="40">
        <v>205.6</v>
      </c>
      <c r="K25" s="59" t="s">
        <v>47</v>
      </c>
      <c r="L25" s="40"/>
    </row>
    <row r="26" spans="1:12" ht="15" x14ac:dyDescent="0.25">
      <c r="A26" s="14"/>
      <c r="B26" s="15"/>
      <c r="C26" s="11"/>
      <c r="D26" s="51" t="s">
        <v>21</v>
      </c>
      <c r="E26" s="42" t="s">
        <v>48</v>
      </c>
      <c r="F26" s="43">
        <v>150</v>
      </c>
      <c r="G26" s="43">
        <v>3.99</v>
      </c>
      <c r="H26" s="43">
        <v>4.5</v>
      </c>
      <c r="I26" s="43">
        <v>17.72</v>
      </c>
      <c r="J26" s="43">
        <v>125.9</v>
      </c>
      <c r="K26" s="44">
        <v>303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0.2</v>
      </c>
      <c r="H27" s="43">
        <v>0</v>
      </c>
      <c r="I27" s="43">
        <v>15</v>
      </c>
      <c r="J27" s="43">
        <v>58</v>
      </c>
      <c r="K27" s="44">
        <v>685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50</v>
      </c>
      <c r="F28" s="43">
        <v>50</v>
      </c>
      <c r="G28" s="43">
        <v>3.13</v>
      </c>
      <c r="H28" s="43">
        <v>0.5</v>
      </c>
      <c r="I28" s="43">
        <v>20.63</v>
      </c>
      <c r="J28" s="43">
        <v>99</v>
      </c>
      <c r="K28" s="44">
        <v>7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51</v>
      </c>
      <c r="F30" s="43">
        <v>62</v>
      </c>
      <c r="G30" s="43">
        <v>0.9</v>
      </c>
      <c r="H30" s="43">
        <v>0.1</v>
      </c>
      <c r="I30" s="43">
        <v>5.0999999999999996</v>
      </c>
      <c r="J30" s="43">
        <v>24.4</v>
      </c>
      <c r="K30" s="44">
        <v>2</v>
      </c>
      <c r="L30" s="43">
        <v>125.83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v>582</v>
      </c>
      <c r="G32" s="19">
        <v>19.119999999999997</v>
      </c>
      <c r="H32" s="19">
        <v>16</v>
      </c>
      <c r="I32" s="19">
        <v>71.949999999999989</v>
      </c>
      <c r="J32" s="19">
        <v>512.9</v>
      </c>
      <c r="K32" s="25"/>
      <c r="L32" s="19">
        <v>125.83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4">SUM(G33:G41)</f>
        <v>0</v>
      </c>
      <c r="H42" s="19">
        <f t="shared" ref="H42" si="5">SUM(H33:H41)</f>
        <v>0</v>
      </c>
      <c r="I42" s="19">
        <f t="shared" ref="I42" si="6">SUM(I33:I41)</f>
        <v>0</v>
      </c>
      <c r="J42" s="19">
        <f t="shared" ref="J42:L42" si="7">SUM(J33:J41)</f>
        <v>0</v>
      </c>
      <c r="K42" s="25"/>
      <c r="L42" s="19">
        <f t="shared" si="7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76" t="s">
        <v>4</v>
      </c>
      <c r="D43" s="77"/>
      <c r="E43" s="31"/>
      <c r="F43" s="32">
        <f>F32+F42</f>
        <v>582</v>
      </c>
      <c r="G43" s="32">
        <f t="shared" ref="G43" si="8">G32+G42</f>
        <v>19.119999999999997</v>
      </c>
      <c r="H43" s="32">
        <f t="shared" ref="H43" si="9">H32+H42</f>
        <v>16</v>
      </c>
      <c r="I43" s="32">
        <f t="shared" ref="I43" si="10">I32+I42</f>
        <v>71.949999999999989</v>
      </c>
      <c r="J43" s="32">
        <f t="shared" ref="J43:L43" si="11">J32+J42</f>
        <v>512.9</v>
      </c>
      <c r="K43" s="32"/>
      <c r="L43" s="32">
        <f t="shared" si="11"/>
        <v>125.83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60" t="s">
        <v>52</v>
      </c>
      <c r="F44" s="40">
        <v>200</v>
      </c>
      <c r="G44" s="40">
        <v>15.1</v>
      </c>
      <c r="H44" s="40">
        <v>18</v>
      </c>
      <c r="I44" s="40">
        <v>30.2</v>
      </c>
      <c r="J44" s="40">
        <v>345.8</v>
      </c>
      <c r="K44" s="59">
        <v>492</v>
      </c>
      <c r="L44" s="40"/>
    </row>
    <row r="45" spans="1:12" ht="15" x14ac:dyDescent="0.25">
      <c r="A45" s="23"/>
      <c r="B45" s="15"/>
      <c r="C45" s="11"/>
      <c r="D45" s="51" t="s">
        <v>40</v>
      </c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53</v>
      </c>
      <c r="F46" s="43">
        <v>200</v>
      </c>
      <c r="G46" s="43">
        <v>0.3</v>
      </c>
      <c r="H46" s="43">
        <v>0</v>
      </c>
      <c r="I46" s="43">
        <v>16</v>
      </c>
      <c r="J46" s="43">
        <v>66.400000000000006</v>
      </c>
      <c r="K46" s="44">
        <v>53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50</v>
      </c>
      <c r="F47" s="43">
        <v>50</v>
      </c>
      <c r="G47" s="43">
        <v>3.13</v>
      </c>
      <c r="H47" s="43">
        <v>0.5</v>
      </c>
      <c r="I47" s="43">
        <v>20.63</v>
      </c>
      <c r="J47" s="43">
        <v>99</v>
      </c>
      <c r="K47" s="44">
        <v>7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1" t="s">
        <v>23</v>
      </c>
      <c r="E49" s="62"/>
      <c r="F49" s="43"/>
      <c r="G49" s="43"/>
      <c r="H49" s="43"/>
      <c r="I49" s="43"/>
      <c r="J49" s="43"/>
      <c r="K49" s="63"/>
      <c r="L49" s="43"/>
    </row>
    <row r="50" spans="1:12" ht="25.5" x14ac:dyDescent="0.25">
      <c r="A50" s="23"/>
      <c r="B50" s="15"/>
      <c r="C50" s="11"/>
      <c r="D50" s="6" t="s">
        <v>26</v>
      </c>
      <c r="E50" s="42" t="s">
        <v>54</v>
      </c>
      <c r="F50" s="43">
        <v>60</v>
      </c>
      <c r="G50" s="43">
        <v>0.6</v>
      </c>
      <c r="H50" s="43">
        <v>0</v>
      </c>
      <c r="I50" s="43">
        <v>1.4</v>
      </c>
      <c r="J50" s="43">
        <v>8</v>
      </c>
      <c r="K50" s="44">
        <v>27</v>
      </c>
      <c r="L50" s="43">
        <v>125.83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v>510</v>
      </c>
      <c r="G51" s="19">
        <v>19.130000000000003</v>
      </c>
      <c r="H51" s="19">
        <v>18.5</v>
      </c>
      <c r="I51" s="19">
        <v>68.23</v>
      </c>
      <c r="J51" s="19">
        <v>519.20000000000005</v>
      </c>
      <c r="K51" s="25"/>
      <c r="L51" s="19">
        <v>125.83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2">SUM(G52:G60)</f>
        <v>0</v>
      </c>
      <c r="H61" s="19">
        <f t="shared" ref="H61" si="13">SUM(H52:H60)</f>
        <v>0</v>
      </c>
      <c r="I61" s="19">
        <f t="shared" ref="I61" si="14">SUM(I52:I60)</f>
        <v>0</v>
      </c>
      <c r="J61" s="19">
        <f t="shared" ref="J61:L61" si="15">SUM(J52:J60)</f>
        <v>0</v>
      </c>
      <c r="K61" s="25"/>
      <c r="L61" s="19">
        <f t="shared" si="1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76" t="s">
        <v>4</v>
      </c>
      <c r="D62" s="77"/>
      <c r="E62" s="31"/>
      <c r="F62" s="32">
        <f>F51+F61</f>
        <v>510</v>
      </c>
      <c r="G62" s="32">
        <f t="shared" ref="G62" si="16">G51+G61</f>
        <v>19.130000000000003</v>
      </c>
      <c r="H62" s="32">
        <f t="shared" ref="H62" si="17">H51+H61</f>
        <v>18.5</v>
      </c>
      <c r="I62" s="32">
        <f t="shared" ref="I62" si="18">I51+I61</f>
        <v>68.23</v>
      </c>
      <c r="J62" s="32">
        <f t="shared" ref="J62:L62" si="19">J51+J61</f>
        <v>519.20000000000005</v>
      </c>
      <c r="K62" s="32"/>
      <c r="L62" s="32">
        <f t="shared" si="19"/>
        <v>125.83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77</v>
      </c>
      <c r="F63" s="40">
        <v>90</v>
      </c>
      <c r="G63" s="40">
        <v>11.6</v>
      </c>
      <c r="H63" s="40">
        <v>11.8</v>
      </c>
      <c r="I63" s="40">
        <v>13</v>
      </c>
      <c r="J63" s="40">
        <v>159</v>
      </c>
      <c r="K63" s="59">
        <v>106</v>
      </c>
      <c r="L63" s="40"/>
    </row>
    <row r="64" spans="1:12" ht="15" x14ac:dyDescent="0.25">
      <c r="A64" s="23"/>
      <c r="B64" s="15"/>
      <c r="C64" s="11"/>
      <c r="D64" s="51" t="s">
        <v>21</v>
      </c>
      <c r="E64" s="62" t="s">
        <v>55</v>
      </c>
      <c r="F64" s="43">
        <v>160</v>
      </c>
      <c r="G64" s="43">
        <v>3.04</v>
      </c>
      <c r="H64" s="43">
        <v>4.5</v>
      </c>
      <c r="I64" s="43">
        <v>24.55</v>
      </c>
      <c r="J64" s="43">
        <v>151.4</v>
      </c>
      <c r="K64" s="63">
        <v>310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56</v>
      </c>
      <c r="F65" s="43">
        <v>200</v>
      </c>
      <c r="G65" s="43">
        <v>0.3</v>
      </c>
      <c r="H65" s="43">
        <v>0</v>
      </c>
      <c r="I65" s="43">
        <v>15.2</v>
      </c>
      <c r="J65" s="43">
        <v>60</v>
      </c>
      <c r="K65" s="44">
        <v>686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44</v>
      </c>
      <c r="F66" s="43">
        <v>50</v>
      </c>
      <c r="G66" s="43">
        <v>3.95</v>
      </c>
      <c r="H66" s="43">
        <v>0.5</v>
      </c>
      <c r="I66" s="43">
        <v>21.15</v>
      </c>
      <c r="J66" s="43">
        <v>116.33</v>
      </c>
      <c r="K66" s="44">
        <v>6</v>
      </c>
      <c r="L66" s="43">
        <v>125.83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51" t="s">
        <v>26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v>500</v>
      </c>
      <c r="G70" s="19">
        <v>18.89</v>
      </c>
      <c r="H70" s="19">
        <v>16.8</v>
      </c>
      <c r="I70" s="19">
        <v>73.900000000000006</v>
      </c>
      <c r="J70" s="19">
        <v>486.73</v>
      </c>
      <c r="K70" s="25"/>
      <c r="L70" s="19">
        <v>125.83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20">SUM(G71:G79)</f>
        <v>0</v>
      </c>
      <c r="H80" s="19">
        <f t="shared" ref="H80" si="21">SUM(H71:H79)</f>
        <v>0</v>
      </c>
      <c r="I80" s="19">
        <f t="shared" ref="I80" si="22">SUM(I71:I79)</f>
        <v>0</v>
      </c>
      <c r="J80" s="19">
        <f t="shared" ref="J80:L80" si="23">SUM(J71:J79)</f>
        <v>0</v>
      </c>
      <c r="K80" s="25"/>
      <c r="L80" s="19">
        <f t="shared" si="23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76" t="s">
        <v>4</v>
      </c>
      <c r="D81" s="77"/>
      <c r="E81" s="31"/>
      <c r="F81" s="32">
        <f>F70+F80</f>
        <v>500</v>
      </c>
      <c r="G81" s="32">
        <f t="shared" ref="G81" si="24">G70+G80</f>
        <v>18.89</v>
      </c>
      <c r="H81" s="32">
        <f t="shared" ref="H81" si="25">H70+H80</f>
        <v>16.8</v>
      </c>
      <c r="I81" s="32">
        <f t="shared" ref="I81" si="26">I70+I80</f>
        <v>73.900000000000006</v>
      </c>
      <c r="J81" s="32">
        <f t="shared" ref="J81:L81" si="27">J70+J80</f>
        <v>486.73</v>
      </c>
      <c r="K81" s="32"/>
      <c r="L81" s="32">
        <f t="shared" si="27"/>
        <v>125.83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60" t="s">
        <v>57</v>
      </c>
      <c r="F82" s="40">
        <v>160</v>
      </c>
      <c r="G82" s="40">
        <v>10.86</v>
      </c>
      <c r="H82" s="40">
        <v>11.92</v>
      </c>
      <c r="I82" s="40">
        <v>27.76</v>
      </c>
      <c r="J82" s="40">
        <v>206</v>
      </c>
      <c r="K82" s="59">
        <v>175</v>
      </c>
      <c r="L82" s="56"/>
    </row>
    <row r="83" spans="1:12" ht="15" x14ac:dyDescent="0.25">
      <c r="A83" s="23"/>
      <c r="B83" s="15"/>
      <c r="C83" s="11"/>
      <c r="D83" s="6" t="s">
        <v>21</v>
      </c>
      <c r="E83" s="42"/>
      <c r="F83" s="43"/>
      <c r="G83" s="43"/>
      <c r="H83" s="43"/>
      <c r="I83" s="43"/>
      <c r="J83" s="43"/>
      <c r="K83" s="44"/>
      <c r="L83" s="57"/>
    </row>
    <row r="84" spans="1:12" ht="15" x14ac:dyDescent="0.25">
      <c r="A84" s="23"/>
      <c r="B84" s="15"/>
      <c r="C84" s="11"/>
      <c r="D84" s="7" t="s">
        <v>22</v>
      </c>
      <c r="E84" s="42" t="s">
        <v>49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44">
        <v>685</v>
      </c>
      <c r="L84" s="58"/>
    </row>
    <row r="85" spans="1:12" ht="15" x14ac:dyDescent="0.25">
      <c r="A85" s="23"/>
      <c r="B85" s="15"/>
      <c r="C85" s="11"/>
      <c r="D85" s="7" t="s">
        <v>23</v>
      </c>
      <c r="E85" s="42" t="s">
        <v>58</v>
      </c>
      <c r="F85" s="43">
        <v>50</v>
      </c>
      <c r="G85" s="43">
        <v>5</v>
      </c>
      <c r="H85" s="43">
        <v>4.4000000000000004</v>
      </c>
      <c r="I85" s="43">
        <v>25.2</v>
      </c>
      <c r="J85" s="43">
        <v>156</v>
      </c>
      <c r="K85" s="44">
        <v>2</v>
      </c>
      <c r="L85" s="58">
        <v>125.83</v>
      </c>
    </row>
    <row r="86" spans="1:12" ht="15" x14ac:dyDescent="0.25">
      <c r="A86" s="23"/>
      <c r="B86" s="15"/>
      <c r="C86" s="11"/>
      <c r="D86" s="7" t="s">
        <v>24</v>
      </c>
      <c r="E86" s="42" t="s">
        <v>59</v>
      </c>
      <c r="F86" s="43">
        <v>120</v>
      </c>
      <c r="G86" s="43">
        <v>0.6</v>
      </c>
      <c r="H86" s="43">
        <v>0.6</v>
      </c>
      <c r="I86" s="43">
        <v>14.3</v>
      </c>
      <c r="J86" s="43">
        <v>68.400000000000006</v>
      </c>
      <c r="K86" s="44">
        <v>338</v>
      </c>
      <c r="L86" s="58"/>
    </row>
    <row r="87" spans="1:12" ht="15" x14ac:dyDescent="0.25">
      <c r="A87" s="23"/>
      <c r="B87" s="15"/>
      <c r="C87" s="11"/>
      <c r="D87" s="51" t="s">
        <v>39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v>530</v>
      </c>
      <c r="G89" s="19">
        <v>16.66</v>
      </c>
      <c r="H89" s="19">
        <v>16.920000000000002</v>
      </c>
      <c r="I89" s="19">
        <v>82.26</v>
      </c>
      <c r="J89" s="19">
        <v>488.4</v>
      </c>
      <c r="K89" s="25"/>
      <c r="L89" s="19">
        <v>125.83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28">SUM(G90:G98)</f>
        <v>0</v>
      </c>
      <c r="H99" s="19">
        <f t="shared" ref="H99" si="29">SUM(H90:H98)</f>
        <v>0</v>
      </c>
      <c r="I99" s="19">
        <f t="shared" ref="I99" si="30">SUM(I90:I98)</f>
        <v>0</v>
      </c>
      <c r="J99" s="19">
        <f t="shared" ref="J99:L99" si="31">SUM(J90:J98)</f>
        <v>0</v>
      </c>
      <c r="K99" s="25"/>
      <c r="L99" s="19">
        <f t="shared" si="31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76" t="s">
        <v>4</v>
      </c>
      <c r="D100" s="77"/>
      <c r="E100" s="31"/>
      <c r="F100" s="32">
        <f>F89+F99</f>
        <v>530</v>
      </c>
      <c r="G100" s="32">
        <f t="shared" ref="G100" si="32">G89+G99</f>
        <v>16.66</v>
      </c>
      <c r="H100" s="32">
        <f t="shared" ref="H100" si="33">H89+H99</f>
        <v>16.920000000000002</v>
      </c>
      <c r="I100" s="32">
        <f t="shared" ref="I100" si="34">I89+I99</f>
        <v>82.26</v>
      </c>
      <c r="J100" s="32">
        <f t="shared" ref="J100:L100" si="35">J89+J99</f>
        <v>488.4</v>
      </c>
      <c r="K100" s="32"/>
      <c r="L100" s="32">
        <f t="shared" si="35"/>
        <v>125.83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60" t="s">
        <v>60</v>
      </c>
      <c r="F101" s="40">
        <v>160</v>
      </c>
      <c r="G101" s="40">
        <v>7.2</v>
      </c>
      <c r="H101" s="40">
        <v>8.6999999999999993</v>
      </c>
      <c r="I101" s="40">
        <v>33.81</v>
      </c>
      <c r="J101" s="40">
        <v>211.64</v>
      </c>
      <c r="K101" s="59">
        <v>181</v>
      </c>
      <c r="L101" s="40"/>
    </row>
    <row r="102" spans="1:12" ht="15" x14ac:dyDescent="0.25">
      <c r="A102" s="23"/>
      <c r="B102" s="15"/>
      <c r="C102" s="11"/>
      <c r="D102" s="6" t="s">
        <v>21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62" t="s">
        <v>61</v>
      </c>
      <c r="F103" s="43">
        <v>200</v>
      </c>
      <c r="G103" s="43">
        <v>3.16</v>
      </c>
      <c r="H103" s="43">
        <v>2.66</v>
      </c>
      <c r="I103" s="43">
        <v>15.94</v>
      </c>
      <c r="J103" s="43">
        <v>100.6</v>
      </c>
      <c r="K103" s="63">
        <v>379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62</v>
      </c>
      <c r="F104" s="43">
        <v>50</v>
      </c>
      <c r="G104" s="43">
        <v>5.8</v>
      </c>
      <c r="H104" s="43">
        <v>8</v>
      </c>
      <c r="I104" s="43">
        <v>11.6</v>
      </c>
      <c r="J104" s="43">
        <v>147</v>
      </c>
      <c r="K104" s="44">
        <v>3</v>
      </c>
      <c r="L104" s="43"/>
    </row>
    <row r="105" spans="1:12" ht="15" x14ac:dyDescent="0.25">
      <c r="A105" s="23"/>
      <c r="B105" s="15"/>
      <c r="C105" s="11"/>
      <c r="D105" s="64" t="s">
        <v>24</v>
      </c>
      <c r="E105" s="62" t="s">
        <v>59</v>
      </c>
      <c r="F105" s="43">
        <v>120</v>
      </c>
      <c r="G105" s="43">
        <v>0.6</v>
      </c>
      <c r="H105" s="43">
        <v>0.6</v>
      </c>
      <c r="I105" s="43">
        <v>14.3</v>
      </c>
      <c r="J105" s="43">
        <v>68.400000000000006</v>
      </c>
      <c r="K105" s="63">
        <v>338</v>
      </c>
      <c r="L105" s="43">
        <v>125.83</v>
      </c>
    </row>
    <row r="106" spans="1:12" ht="15" x14ac:dyDescent="0.25">
      <c r="A106" s="23"/>
      <c r="B106" s="15"/>
      <c r="C106" s="11"/>
      <c r="D106" s="61" t="s">
        <v>39</v>
      </c>
      <c r="E106" s="62"/>
      <c r="F106" s="43"/>
      <c r="G106" s="43"/>
      <c r="H106" s="43"/>
      <c r="I106" s="43"/>
      <c r="J106" s="43"/>
      <c r="K106" s="63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v>530</v>
      </c>
      <c r="G108" s="19">
        <v>16.760000000000002</v>
      </c>
      <c r="H108" s="19">
        <v>19.96</v>
      </c>
      <c r="I108" s="19">
        <v>75.650000000000006</v>
      </c>
      <c r="J108" s="19">
        <v>527.64</v>
      </c>
      <c r="K108" s="25"/>
      <c r="L108" s="19">
        <v>125.83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36">SUM(G109:G117)</f>
        <v>0</v>
      </c>
      <c r="H118" s="19">
        <f t="shared" si="36"/>
        <v>0</v>
      </c>
      <c r="I118" s="19">
        <f t="shared" si="36"/>
        <v>0</v>
      </c>
      <c r="J118" s="19">
        <f t="shared" si="36"/>
        <v>0</v>
      </c>
      <c r="K118" s="25"/>
      <c r="L118" s="19">
        <f t="shared" ref="L118" si="3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76" t="s">
        <v>4</v>
      </c>
      <c r="D119" s="77"/>
      <c r="E119" s="31"/>
      <c r="F119" s="32">
        <f>F108+F118</f>
        <v>530</v>
      </c>
      <c r="G119" s="32">
        <f t="shared" ref="G119" si="38">G108+G118</f>
        <v>16.760000000000002</v>
      </c>
      <c r="H119" s="32">
        <f t="shared" ref="H119" si="39">H108+H118</f>
        <v>19.96</v>
      </c>
      <c r="I119" s="32">
        <f t="shared" ref="I119" si="40">I108+I118</f>
        <v>75.650000000000006</v>
      </c>
      <c r="J119" s="32">
        <f t="shared" ref="J119:L119" si="41">J108+J118</f>
        <v>527.64</v>
      </c>
      <c r="K119" s="32"/>
      <c r="L119" s="32">
        <f t="shared" si="41"/>
        <v>125.83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60" t="s">
        <v>63</v>
      </c>
      <c r="F120" s="40">
        <v>120</v>
      </c>
      <c r="G120" s="40">
        <v>9</v>
      </c>
      <c r="H120" s="40">
        <v>8.6999999999999993</v>
      </c>
      <c r="I120" s="40">
        <v>20.2</v>
      </c>
      <c r="J120" s="40">
        <v>205.6</v>
      </c>
      <c r="K120" s="59" t="s">
        <v>64</v>
      </c>
      <c r="L120" s="40"/>
    </row>
    <row r="121" spans="1:12" ht="15" x14ac:dyDescent="0.25">
      <c r="A121" s="14"/>
      <c r="B121" s="15"/>
      <c r="C121" s="11"/>
      <c r="D121" s="51" t="s">
        <v>21</v>
      </c>
      <c r="E121" s="62" t="s">
        <v>48</v>
      </c>
      <c r="F121" s="43">
        <v>150</v>
      </c>
      <c r="G121" s="43">
        <v>3.99</v>
      </c>
      <c r="H121" s="43">
        <v>4.5</v>
      </c>
      <c r="I121" s="43">
        <v>17.72</v>
      </c>
      <c r="J121" s="43">
        <v>125.9</v>
      </c>
      <c r="K121" s="63">
        <v>303</v>
      </c>
      <c r="L121" s="43"/>
    </row>
    <row r="122" spans="1:12" ht="15" x14ac:dyDescent="0.25">
      <c r="A122" s="14"/>
      <c r="B122" s="15"/>
      <c r="C122" s="11"/>
      <c r="D122" s="7" t="s">
        <v>22</v>
      </c>
      <c r="E122" s="62" t="s">
        <v>53</v>
      </c>
      <c r="F122" s="43">
        <v>200</v>
      </c>
      <c r="G122" s="43">
        <v>0.3</v>
      </c>
      <c r="H122" s="43">
        <v>0</v>
      </c>
      <c r="I122" s="43">
        <v>16</v>
      </c>
      <c r="J122" s="43">
        <v>66.400000000000006</v>
      </c>
      <c r="K122" s="63">
        <v>53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30</v>
      </c>
      <c r="G123" s="43">
        <v>2.37</v>
      </c>
      <c r="H123" s="43">
        <v>0.3</v>
      </c>
      <c r="I123" s="43">
        <v>14.49</v>
      </c>
      <c r="J123" s="43">
        <v>70.900000000000006</v>
      </c>
      <c r="K123" s="44">
        <v>6</v>
      </c>
      <c r="L123" s="43"/>
    </row>
    <row r="124" spans="1:12" ht="25.5" x14ac:dyDescent="0.25">
      <c r="A124" s="14"/>
      <c r="B124" s="15"/>
      <c r="C124" s="11"/>
      <c r="D124" s="64" t="s">
        <v>26</v>
      </c>
      <c r="E124" s="62" t="s">
        <v>65</v>
      </c>
      <c r="F124" s="43">
        <v>60</v>
      </c>
      <c r="G124" s="43">
        <v>0.9</v>
      </c>
      <c r="H124" s="43">
        <v>4.3</v>
      </c>
      <c r="I124" s="43">
        <v>3.75</v>
      </c>
      <c r="J124" s="43">
        <v>57.7</v>
      </c>
      <c r="K124" s="63" t="s">
        <v>66</v>
      </c>
      <c r="L124" s="43">
        <v>125.83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42">SUM(G120:G126)</f>
        <v>16.559999999999999</v>
      </c>
      <c r="H127" s="19">
        <f t="shared" si="42"/>
        <v>17.8</v>
      </c>
      <c r="I127" s="19">
        <f t="shared" si="42"/>
        <v>72.16</v>
      </c>
      <c r="J127" s="19">
        <f t="shared" si="42"/>
        <v>526.5</v>
      </c>
      <c r="K127" s="25"/>
      <c r="L127" s="19">
        <f t="shared" ref="L127" si="43">SUM(L120:L126)</f>
        <v>125.83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44">SUM(G128:G136)</f>
        <v>0</v>
      </c>
      <c r="H137" s="19">
        <f t="shared" si="44"/>
        <v>0</v>
      </c>
      <c r="I137" s="19">
        <f t="shared" si="44"/>
        <v>0</v>
      </c>
      <c r="J137" s="19">
        <f t="shared" si="44"/>
        <v>0</v>
      </c>
      <c r="K137" s="25"/>
      <c r="L137" s="19">
        <f t="shared" ref="L137" si="4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76" t="s">
        <v>4</v>
      </c>
      <c r="D138" s="77"/>
      <c r="E138" s="31"/>
      <c r="F138" s="32">
        <f>F127+F137</f>
        <v>560</v>
      </c>
      <c r="G138" s="32">
        <f t="shared" ref="G138" si="46">G127+G137</f>
        <v>16.559999999999999</v>
      </c>
      <c r="H138" s="32">
        <f t="shared" ref="H138" si="47">H127+H137</f>
        <v>17.8</v>
      </c>
      <c r="I138" s="32">
        <f t="shared" ref="I138" si="48">I127+I137</f>
        <v>72.16</v>
      </c>
      <c r="J138" s="32">
        <f t="shared" ref="J138:L138" si="49">J127+J137</f>
        <v>526.5</v>
      </c>
      <c r="K138" s="32"/>
      <c r="L138" s="32">
        <f t="shared" si="49"/>
        <v>125.83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60" t="s">
        <v>67</v>
      </c>
      <c r="F139" s="40">
        <v>200</v>
      </c>
      <c r="G139" s="40">
        <v>11.92</v>
      </c>
      <c r="H139" s="40">
        <v>18.100000000000001</v>
      </c>
      <c r="I139" s="65">
        <v>45.3</v>
      </c>
      <c r="J139" s="40">
        <v>305</v>
      </c>
      <c r="K139" s="59">
        <v>259</v>
      </c>
      <c r="L139" s="40"/>
    </row>
    <row r="140" spans="1:12" ht="15" x14ac:dyDescent="0.25">
      <c r="A140" s="23"/>
      <c r="B140" s="15"/>
      <c r="C140" s="11"/>
      <c r="D140" s="51" t="s">
        <v>21</v>
      </c>
      <c r="E140" s="42"/>
      <c r="F140" s="43"/>
      <c r="G140" s="43"/>
      <c r="H140" s="43"/>
      <c r="I140" s="43"/>
      <c r="J140" s="43"/>
      <c r="K140" s="63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49</v>
      </c>
      <c r="F141" s="43">
        <v>200</v>
      </c>
      <c r="G141" s="43">
        <v>0.2</v>
      </c>
      <c r="H141" s="43">
        <v>0</v>
      </c>
      <c r="I141" s="43">
        <v>15</v>
      </c>
      <c r="J141" s="43">
        <v>58</v>
      </c>
      <c r="K141" s="44">
        <v>685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44</v>
      </c>
      <c r="F142" s="43">
        <v>50</v>
      </c>
      <c r="G142" s="43">
        <v>3.95</v>
      </c>
      <c r="H142" s="43">
        <v>0.5</v>
      </c>
      <c r="I142" s="43">
        <v>21.15</v>
      </c>
      <c r="J142" s="43">
        <v>116.33</v>
      </c>
      <c r="K142" s="44">
        <v>6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25.5" x14ac:dyDescent="0.25">
      <c r="A144" s="23"/>
      <c r="B144" s="15"/>
      <c r="C144" s="11"/>
      <c r="D144" s="6" t="s">
        <v>26</v>
      </c>
      <c r="E144" s="42" t="s">
        <v>68</v>
      </c>
      <c r="F144" s="43">
        <v>60</v>
      </c>
      <c r="G144" s="43">
        <v>0.41</v>
      </c>
      <c r="H144" s="43">
        <v>0.1</v>
      </c>
      <c r="I144" s="43">
        <v>0.84</v>
      </c>
      <c r="J144" s="43">
        <v>5</v>
      </c>
      <c r="K144" s="44">
        <v>1</v>
      </c>
      <c r="L144" s="43">
        <v>125.83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v>510</v>
      </c>
      <c r="G146" s="19">
        <v>16.48</v>
      </c>
      <c r="H146" s="19">
        <v>18.700000000000003</v>
      </c>
      <c r="I146" s="19">
        <v>82.289999999999992</v>
      </c>
      <c r="J146" s="19">
        <v>484.33</v>
      </c>
      <c r="K146" s="25"/>
      <c r="L146" s="19">
        <v>125.83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50">SUM(G147:G155)</f>
        <v>0</v>
      </c>
      <c r="H156" s="19">
        <f t="shared" si="50"/>
        <v>0</v>
      </c>
      <c r="I156" s="19">
        <f t="shared" si="50"/>
        <v>0</v>
      </c>
      <c r="J156" s="19">
        <f t="shared" si="50"/>
        <v>0</v>
      </c>
      <c r="K156" s="25"/>
      <c r="L156" s="19">
        <f t="shared" ref="L156" si="51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76" t="s">
        <v>4</v>
      </c>
      <c r="D157" s="77"/>
      <c r="E157" s="31"/>
      <c r="F157" s="32">
        <f>F146+F156</f>
        <v>510</v>
      </c>
      <c r="G157" s="32">
        <f t="shared" ref="G157" si="52">G146+G156</f>
        <v>16.48</v>
      </c>
      <c r="H157" s="32">
        <f t="shared" ref="H157" si="53">H146+H156</f>
        <v>18.700000000000003</v>
      </c>
      <c r="I157" s="32">
        <f t="shared" ref="I157" si="54">I146+I156</f>
        <v>82.289999999999992</v>
      </c>
      <c r="J157" s="32">
        <f t="shared" ref="J157:L157" si="55">J146+J156</f>
        <v>484.33</v>
      </c>
      <c r="K157" s="32"/>
      <c r="L157" s="32">
        <f t="shared" si="55"/>
        <v>125.83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69</v>
      </c>
      <c r="F158" s="40">
        <v>120</v>
      </c>
      <c r="G158" s="40">
        <v>11.3</v>
      </c>
      <c r="H158" s="40">
        <v>12.1</v>
      </c>
      <c r="I158" s="40">
        <v>14.6</v>
      </c>
      <c r="J158" s="40">
        <v>205.6</v>
      </c>
      <c r="K158" s="41" t="s">
        <v>70</v>
      </c>
      <c r="L158" s="40"/>
    </row>
    <row r="159" spans="1:12" ht="15" x14ac:dyDescent="0.25">
      <c r="A159" s="23"/>
      <c r="B159" s="15"/>
      <c r="C159" s="11"/>
      <c r="D159" s="51" t="s">
        <v>21</v>
      </c>
      <c r="E159" s="42" t="s">
        <v>71</v>
      </c>
      <c r="F159" s="43">
        <v>150</v>
      </c>
      <c r="G159" s="43">
        <v>3.7</v>
      </c>
      <c r="H159" s="43">
        <v>5.7</v>
      </c>
      <c r="I159" s="43">
        <v>28.2</v>
      </c>
      <c r="J159" s="43">
        <v>195.7</v>
      </c>
      <c r="K159" s="44">
        <v>203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72</v>
      </c>
      <c r="F160" s="43">
        <v>200</v>
      </c>
      <c r="G160" s="43">
        <v>0.3</v>
      </c>
      <c r="H160" s="43">
        <v>0</v>
      </c>
      <c r="I160" s="43">
        <v>15.2</v>
      </c>
      <c r="J160" s="43">
        <v>60</v>
      </c>
      <c r="K160" s="44">
        <v>686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44</v>
      </c>
      <c r="F161" s="43">
        <v>30</v>
      </c>
      <c r="G161" s="43">
        <v>2.37</v>
      </c>
      <c r="H161" s="43">
        <v>0.3</v>
      </c>
      <c r="I161" s="43">
        <v>14.49</v>
      </c>
      <c r="J161" s="43">
        <v>70.900000000000006</v>
      </c>
      <c r="K161" s="44">
        <v>6</v>
      </c>
      <c r="L161" s="43">
        <v>125.83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1" t="s">
        <v>23</v>
      </c>
      <c r="E163" s="62"/>
      <c r="F163" s="43"/>
      <c r="G163" s="43"/>
      <c r="H163" s="43"/>
      <c r="I163" s="43"/>
      <c r="J163" s="43"/>
      <c r="K163" s="63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v>500</v>
      </c>
      <c r="G165" s="19">
        <v>17.670000000000002</v>
      </c>
      <c r="H165" s="19">
        <v>18.100000000000001</v>
      </c>
      <c r="I165" s="19">
        <v>72.489999999999995</v>
      </c>
      <c r="J165" s="19">
        <v>532.19999999999993</v>
      </c>
      <c r="K165" s="25"/>
      <c r="L165" s="19">
        <v>125.83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56">SUM(G166:G174)</f>
        <v>0</v>
      </c>
      <c r="H175" s="19">
        <f t="shared" si="56"/>
        <v>0</v>
      </c>
      <c r="I175" s="19">
        <f t="shared" si="56"/>
        <v>0</v>
      </c>
      <c r="J175" s="19">
        <f t="shared" si="56"/>
        <v>0</v>
      </c>
      <c r="K175" s="25"/>
      <c r="L175" s="19">
        <f t="shared" ref="L175" si="57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76" t="s">
        <v>4</v>
      </c>
      <c r="D176" s="77"/>
      <c r="E176" s="31"/>
      <c r="F176" s="32">
        <f>F165+F175</f>
        <v>500</v>
      </c>
      <c r="G176" s="32">
        <f t="shared" ref="G176" si="58">G165+G175</f>
        <v>17.670000000000002</v>
      </c>
      <c r="H176" s="32">
        <f t="shared" ref="H176" si="59">H165+H175</f>
        <v>18.100000000000001</v>
      </c>
      <c r="I176" s="32">
        <f t="shared" ref="I176" si="60">I165+I175</f>
        <v>72.489999999999995</v>
      </c>
      <c r="J176" s="32">
        <f t="shared" ref="J176:L176" si="61">J165+J175</f>
        <v>532.19999999999993</v>
      </c>
      <c r="K176" s="32"/>
      <c r="L176" s="32">
        <f t="shared" si="61"/>
        <v>125.83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79</v>
      </c>
      <c r="F177" s="40">
        <v>200</v>
      </c>
      <c r="G177" s="67">
        <v>7.8</v>
      </c>
      <c r="H177" s="67">
        <v>9</v>
      </c>
      <c r="I177" s="68">
        <v>30.2</v>
      </c>
      <c r="J177" s="69">
        <v>225.8</v>
      </c>
      <c r="K177" s="41">
        <v>653</v>
      </c>
      <c r="L177" s="40"/>
    </row>
    <row r="178" spans="1:12" ht="15" x14ac:dyDescent="0.25">
      <c r="A178" s="23"/>
      <c r="B178" s="15"/>
      <c r="C178" s="11"/>
      <c r="D178" s="51" t="s">
        <v>21</v>
      </c>
      <c r="E178" s="42"/>
      <c r="F178" s="43"/>
      <c r="G178" s="70"/>
      <c r="H178" s="70"/>
      <c r="I178" s="70"/>
      <c r="J178" s="70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73</v>
      </c>
      <c r="F179" s="43">
        <v>200</v>
      </c>
      <c r="G179" s="70">
        <v>0.2</v>
      </c>
      <c r="H179" s="70">
        <v>0</v>
      </c>
      <c r="I179" s="70">
        <v>9.1999999999999993</v>
      </c>
      <c r="J179" s="70">
        <v>42</v>
      </c>
      <c r="K179" s="44" t="s">
        <v>74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44</v>
      </c>
      <c r="F180" s="43">
        <v>50</v>
      </c>
      <c r="G180" s="70">
        <v>3.95</v>
      </c>
      <c r="H180" s="70">
        <v>0.5</v>
      </c>
      <c r="I180" s="70">
        <v>21.15</v>
      </c>
      <c r="J180" s="70">
        <v>116.33</v>
      </c>
      <c r="K180" s="44">
        <v>6</v>
      </c>
      <c r="L180" s="43"/>
    </row>
    <row r="181" spans="1:12" ht="15" x14ac:dyDescent="0.25">
      <c r="A181" s="23"/>
      <c r="B181" s="15"/>
      <c r="C181" s="11"/>
      <c r="D181" s="66" t="s">
        <v>23</v>
      </c>
      <c r="E181" s="42" t="s">
        <v>45</v>
      </c>
      <c r="F181" s="43">
        <v>50</v>
      </c>
      <c r="G181" s="71">
        <v>5.8</v>
      </c>
      <c r="H181" s="71">
        <v>8</v>
      </c>
      <c r="I181" s="72">
        <v>11.6</v>
      </c>
      <c r="J181" s="70">
        <v>147</v>
      </c>
      <c r="K181" s="44">
        <v>9</v>
      </c>
      <c r="L181" s="43">
        <v>125.83</v>
      </c>
    </row>
    <row r="182" spans="1:12" ht="15" x14ac:dyDescent="0.25">
      <c r="A182" s="23"/>
      <c r="B182" s="15"/>
      <c r="C182" s="11"/>
      <c r="D182" s="6" t="s">
        <v>26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62">SUM(G177:G183)</f>
        <v>17.75</v>
      </c>
      <c r="H184" s="19">
        <f t="shared" si="62"/>
        <v>17.5</v>
      </c>
      <c r="I184" s="19">
        <f t="shared" si="62"/>
        <v>72.149999999999991</v>
      </c>
      <c r="J184" s="19">
        <f t="shared" si="62"/>
        <v>531.13</v>
      </c>
      <c r="K184" s="25"/>
      <c r="L184" s="19">
        <f t="shared" ref="L184" si="63">SUM(L177:L183)</f>
        <v>125.83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64">SUM(G185:G193)</f>
        <v>0</v>
      </c>
      <c r="H194" s="19">
        <f t="shared" si="64"/>
        <v>0</v>
      </c>
      <c r="I194" s="19">
        <f t="shared" si="64"/>
        <v>0</v>
      </c>
      <c r="J194" s="19">
        <f t="shared" si="64"/>
        <v>0</v>
      </c>
      <c r="K194" s="25"/>
      <c r="L194" s="19">
        <f t="shared" ref="L194" si="65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76" t="s">
        <v>4</v>
      </c>
      <c r="D195" s="77"/>
      <c r="E195" s="31"/>
      <c r="F195" s="32">
        <f>F184+F194</f>
        <v>500</v>
      </c>
      <c r="G195" s="32">
        <f t="shared" ref="G195" si="66">G184+G194</f>
        <v>17.75</v>
      </c>
      <c r="H195" s="32">
        <f t="shared" ref="H195" si="67">H184+H194</f>
        <v>17.5</v>
      </c>
      <c r="I195" s="32">
        <f t="shared" ref="I195" si="68">I184+I194</f>
        <v>72.149999999999991</v>
      </c>
      <c r="J195" s="32">
        <f t="shared" ref="J195:L195" si="69">J184+J194</f>
        <v>531.13</v>
      </c>
      <c r="K195" s="32"/>
      <c r="L195" s="32">
        <f t="shared" si="69"/>
        <v>125.83</v>
      </c>
    </row>
    <row r="196" spans="1:12" x14ac:dyDescent="0.2">
      <c r="A196" s="27"/>
      <c r="B196" s="28"/>
      <c r="C196" s="78" t="s">
        <v>5</v>
      </c>
      <c r="D196" s="78"/>
      <c r="E196" s="78"/>
      <c r="F196" s="34">
        <f>(F24+F43+F62+F81+F100+F119+F138+F157+F176+F195)/(IF(F24=0,0,1)+IF(F43=0,0,1)+IF(F62=0,0,1)+IF(F81=0,0,1)+IF(F100=0,0,1)+IF(F119=0,0,1)+IF(F138=0,0,1)+IF(F157=0,0,1)+IF(F176=0,0,1)+IF(F195=0,0,1))</f>
        <v>522.20000000000005</v>
      </c>
      <c r="G196" s="34">
        <f t="shared" ref="G196:J196" si="70">(G24+G43+G62+G81+G100+G119+G138+G157+G176+G195)/(IF(G24=0,0,1)+IF(G43=0,0,1)+IF(G62=0,0,1)+IF(G81=0,0,1)+IF(G100=0,0,1)+IF(G119=0,0,1)+IF(G138=0,0,1)+IF(G157=0,0,1)+IF(G176=0,0,1)+IF(G195=0,0,1))</f>
        <v>17.562000000000001</v>
      </c>
      <c r="H196" s="34">
        <f t="shared" si="70"/>
        <v>17.974</v>
      </c>
      <c r="I196" s="34">
        <f t="shared" si="70"/>
        <v>75.545999999999992</v>
      </c>
      <c r="J196" s="34">
        <f t="shared" si="70"/>
        <v>518.21600000000001</v>
      </c>
      <c r="K196" s="34"/>
      <c r="L196" s="34">
        <f t="shared" ref="L196" si="71">(L24+L43+L62+L81+L100+L119+L138+L157+L176+L195)/(IF(L24=0,0,1)+IF(L43=0,0,1)+IF(L62=0,0,1)+IF(L81=0,0,1)+IF(L100=0,0,1)+IF(L119=0,0,1)+IF(L138=0,0,1)+IF(L157=0,0,1)+IF(L176=0,0,1)+IF(L195=0,0,1))</f>
        <v>125.83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2026-01-12T06:24:54Z</dcterms:modified>
</cp:coreProperties>
</file>